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asa\Desktop\Gasville Accounts\2021\May'\"/>
    </mc:Choice>
  </mc:AlternateContent>
  <xr:revisionPtr revIDLastSave="0" documentId="13_ncr:1_{AA4E3CF2-D7ED-43DE-A726-89CEBB7CC33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VERSA1" sheetId="9" r:id="rId1"/>
    <sheet name="VERSA2" sheetId="10" r:id="rId2"/>
    <sheet name="VERSA3" sheetId="11" r:id="rId3"/>
    <sheet name="VERSA4" sheetId="12" r:id="rId4"/>
    <sheet name="VERSA5" sheetId="14" state="hidden" r:id="rId5"/>
    <sheet name="VERSA6" sheetId="13" state="hidden" r:id="rId6"/>
  </sheets>
  <calcPr calcId="181029" concurrentCalc="0"/>
</workbook>
</file>

<file path=xl/calcChain.xml><?xml version="1.0" encoding="utf-8"?>
<calcChain xmlns="http://schemas.openxmlformats.org/spreadsheetml/2006/main">
  <c r="E20" i="10" l="1"/>
  <c r="E20" i="11"/>
  <c r="E20" i="12"/>
  <c r="F20" i="12"/>
  <c r="F21" i="12"/>
  <c r="F22" i="12"/>
  <c r="F23" i="12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E20" i="14"/>
  <c r="F20" i="14"/>
  <c r="F21" i="14"/>
  <c r="B51" i="12"/>
  <c r="B51" i="11"/>
  <c r="B53" i="10"/>
  <c r="B53" i="9"/>
  <c r="B50" i="14"/>
  <c r="F50" i="14"/>
  <c r="F22" i="14"/>
  <c r="F23" i="14"/>
  <c r="F24" i="14"/>
  <c r="F25" i="14"/>
  <c r="E18" i="14"/>
  <c r="F51" i="12"/>
  <c r="B51" i="13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51" i="13"/>
  <c r="F20" i="13"/>
  <c r="F21" i="13"/>
  <c r="F22" i="13"/>
  <c r="F23" i="13"/>
  <c r="E18" i="13"/>
  <c r="E18" i="12"/>
  <c r="F51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E18" i="11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53" i="10"/>
  <c r="E18" i="10"/>
  <c r="E18" i="9"/>
  <c r="F53" i="9"/>
</calcChain>
</file>

<file path=xl/sharedStrings.xml><?xml version="1.0" encoding="utf-8"?>
<sst xmlns="http://schemas.openxmlformats.org/spreadsheetml/2006/main" count="126" uniqueCount="23">
  <si>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</si>
  <si>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</si>
  <si>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</si>
  <si>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</si>
  <si>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</si>
  <si>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</si>
  <si>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</si>
  <si>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</si>
  <si>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</si>
  <si>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</si>
  <si>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</si>
  <si>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</si>
  <si>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</si>
  <si>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</si>
  <si>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</si>
  <si>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</si>
  <si>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</si>
  <si>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</si>
  <si>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</si>
  <si>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</si>
  <si>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</si>
  <si>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Invoice # 12312020</t>
  </si>
  <si>
    <t>Invoice # 05312021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</si>
</sst>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101"/>
  <sheetViews>
    <sheetView tabSelected="1" topLeftCell="A21" zoomScale="115" zoomScaleNormal="115" workbookViewId="0">
      <selection activeCell="C52" sqref="C52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22</v>
      </c>
    </row>
    <row r="2" spans="2:7" x14ac:dyDescent="0.2">
      <c r="B2" s="1" t="s">
        <v>18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44347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4" spans="2:7" x14ac:dyDescent="0.2">
      <c r="F14" s="52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10" ht="1.5" customHeight="1" x14ac:dyDescent="0.2">
      <c r="B17" s="71"/>
      <c r="C17" s="71"/>
      <c r="D17" s="71"/>
      <c r="E17" s="57"/>
      <c r="F17" s="59"/>
      <c r="G17" s="45"/>
    </row>
    <row r="18" spans="2:10" ht="17.25" customHeight="1" x14ac:dyDescent="0.25">
      <c r="B18" s="60"/>
      <c r="C18" s="60"/>
      <c r="D18" s="60"/>
      <c r="E18" s="43">
        <f>SUM(B53:E53)</f>
        <v>3678.9399999999982</v>
      </c>
      <c r="F18" s="46"/>
      <c r="G18" s="44"/>
    </row>
    <row r="19" spans="2:10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">
      <c r="B20" s="49">
        <v>44317</v>
      </c>
      <c r="C20" s="50">
        <v>112010</v>
      </c>
      <c r="D20" s="51"/>
      <c r="E20" s="16">
        <v>75.27</v>
      </c>
      <c r="F20" s="16">
        <f>E20</f>
        <v>75.27</v>
      </c>
    </row>
    <row r="21" spans="2:10" ht="12" customHeight="1" x14ac:dyDescent="0.2">
      <c r="B21" s="17">
        <v>44317</v>
      </c>
      <c r="C21" s="18">
        <v>112008</v>
      </c>
      <c r="D21" s="19"/>
      <c r="E21" s="20">
        <v>36.47</v>
      </c>
      <c r="F21" s="20">
        <f>E21+F20</f>
        <v>111.74</v>
      </c>
    </row>
    <row r="22" spans="2:10" ht="12" customHeight="1" x14ac:dyDescent="0.2">
      <c r="B22" s="17">
        <v>44317</v>
      </c>
      <c r="C22" s="18">
        <v>112006</v>
      </c>
      <c r="D22" s="19"/>
      <c r="E22" s="20">
        <v>28.94</v>
      </c>
      <c r="F22" s="20">
        <f>E22+F21</f>
        <v>140.68</v>
      </c>
      <c r="J22" s="2"/>
    </row>
    <row r="23" spans="2:10" ht="12" customHeight="1" x14ac:dyDescent="0.2">
      <c r="B23" s="17">
        <v>44317</v>
      </c>
      <c r="C23" s="55">
        <v>112004</v>
      </c>
      <c r="D23" s="19"/>
      <c r="E23" s="20">
        <v>50.28</v>
      </c>
      <c r="F23" s="20">
        <f>E23+F22</f>
        <v>190.96</v>
      </c>
    </row>
    <row r="24" spans="2:10" ht="11.25" customHeight="1" x14ac:dyDescent="0.2">
      <c r="B24" s="17">
        <v>44317</v>
      </c>
      <c r="C24" s="18">
        <v>112003</v>
      </c>
      <c r="D24" s="19"/>
      <c r="E24" s="20">
        <v>41.55</v>
      </c>
      <c r="F24" s="20">
        <f>E24+F23</f>
        <v>232.51</v>
      </c>
    </row>
    <row r="25" spans="2:10" ht="12" customHeight="1" x14ac:dyDescent="0.2">
      <c r="B25" s="17">
        <v>44317</v>
      </c>
      <c r="C25" s="18">
        <v>112002</v>
      </c>
      <c r="D25" s="19"/>
      <c r="E25" s="20">
        <v>36.31</v>
      </c>
      <c r="F25" s="20">
        <f t="shared" ref="F25:F31" si="0">F24+E25</f>
        <v>268.82</v>
      </c>
    </row>
    <row r="26" spans="2:10" ht="12" customHeight="1" x14ac:dyDescent="0.2">
      <c r="B26" s="17">
        <v>44317</v>
      </c>
      <c r="C26" s="18">
        <v>111999</v>
      </c>
      <c r="D26" s="19"/>
      <c r="E26" s="20">
        <v>45.28</v>
      </c>
      <c r="F26" s="20">
        <f t="shared" si="0"/>
        <v>314.10000000000002</v>
      </c>
    </row>
    <row r="27" spans="2:10" ht="12" customHeight="1" x14ac:dyDescent="0.2">
      <c r="B27" s="17">
        <v>44318</v>
      </c>
      <c r="C27" s="55">
        <v>112011</v>
      </c>
      <c r="D27" s="19"/>
      <c r="E27" s="20">
        <v>44.35</v>
      </c>
      <c r="F27" s="20">
        <f t="shared" si="0"/>
        <v>358.45000000000005</v>
      </c>
    </row>
    <row r="28" spans="2:10" ht="12" customHeight="1" x14ac:dyDescent="0.2">
      <c r="B28" s="17">
        <v>44318</v>
      </c>
      <c r="C28" s="18">
        <v>112014</v>
      </c>
      <c r="D28" s="19"/>
      <c r="E28" s="20">
        <v>41.8</v>
      </c>
      <c r="F28" s="20">
        <f t="shared" si="0"/>
        <v>400.25000000000006</v>
      </c>
    </row>
    <row r="29" spans="2:10" ht="12" customHeight="1" x14ac:dyDescent="0.2">
      <c r="B29" s="17">
        <v>44318</v>
      </c>
      <c r="C29" s="18">
        <v>112017</v>
      </c>
      <c r="D29" s="19"/>
      <c r="E29" s="20">
        <v>43.48</v>
      </c>
      <c r="F29" s="20">
        <f t="shared" si="0"/>
        <v>443.73000000000008</v>
      </c>
    </row>
    <row r="30" spans="2:10" ht="12" customHeight="1" x14ac:dyDescent="0.2">
      <c r="B30" s="17">
        <v>44319</v>
      </c>
      <c r="C30" s="18">
        <v>112030</v>
      </c>
      <c r="D30" s="19"/>
      <c r="E30" s="20">
        <v>44.12</v>
      </c>
      <c r="F30" s="20">
        <f t="shared" si="0"/>
        <v>487.85000000000008</v>
      </c>
    </row>
    <row r="31" spans="2:10" ht="12" customHeight="1" x14ac:dyDescent="0.2">
      <c r="B31" s="17">
        <v>44319</v>
      </c>
      <c r="C31" s="18">
        <v>112031</v>
      </c>
      <c r="D31" s="19"/>
      <c r="E31" s="20">
        <v>39.71</v>
      </c>
      <c r="F31" s="20">
        <f t="shared" si="0"/>
        <v>527.56000000000006</v>
      </c>
    </row>
    <row r="32" spans="2:10" ht="12" customHeight="1" x14ac:dyDescent="0.2">
      <c r="B32" s="21">
        <v>44319</v>
      </c>
      <c r="C32" s="19">
        <v>112032</v>
      </c>
      <c r="D32" s="53"/>
      <c r="E32" s="23">
        <v>43.01</v>
      </c>
      <c r="F32" s="20">
        <f t="shared" ref="F32:F38" si="1">E32+F31</f>
        <v>570.57000000000005</v>
      </c>
    </row>
    <row r="33" spans="2:6" ht="12" customHeight="1" x14ac:dyDescent="0.2">
      <c r="B33" s="21">
        <v>44320</v>
      </c>
      <c r="C33" s="19">
        <v>112044</v>
      </c>
      <c r="D33" s="53"/>
      <c r="E33" s="23">
        <v>43.93</v>
      </c>
      <c r="F33" s="20">
        <f t="shared" si="1"/>
        <v>614.5</v>
      </c>
    </row>
    <row r="34" spans="2:6" ht="12" customHeight="1" x14ac:dyDescent="0.2">
      <c r="B34" s="21">
        <v>44321</v>
      </c>
      <c r="C34" s="19">
        <v>112048</v>
      </c>
      <c r="D34" s="53"/>
      <c r="E34" s="23">
        <v>44.35</v>
      </c>
      <c r="F34" s="20">
        <f t="shared" si="1"/>
        <v>658.85</v>
      </c>
    </row>
    <row r="35" spans="2:6" ht="12" customHeight="1" x14ac:dyDescent="0.2">
      <c r="B35" s="21">
        <v>44321</v>
      </c>
      <c r="C35" s="19">
        <v>112063</v>
      </c>
      <c r="D35" s="53"/>
      <c r="E35" s="23">
        <v>32.18</v>
      </c>
      <c r="F35" s="20">
        <f t="shared" si="1"/>
        <v>691.03</v>
      </c>
    </row>
    <row r="36" spans="2:6" ht="12" customHeight="1" x14ac:dyDescent="0.2">
      <c r="B36" s="21">
        <v>44321</v>
      </c>
      <c r="C36" s="19">
        <v>112062</v>
      </c>
      <c r="D36" s="53"/>
      <c r="E36" s="23">
        <v>56.19</v>
      </c>
      <c r="F36" s="20">
        <f t="shared" si="1"/>
        <v>747.22</v>
      </c>
    </row>
    <row r="37" spans="2:6" ht="12" customHeight="1" x14ac:dyDescent="0.2">
      <c r="B37" s="21">
        <v>44321</v>
      </c>
      <c r="C37" s="19">
        <v>112061</v>
      </c>
      <c r="D37" s="53"/>
      <c r="E37" s="23">
        <v>37.25</v>
      </c>
      <c r="F37" s="20">
        <f t="shared" si="1"/>
        <v>784.47</v>
      </c>
    </row>
    <row r="38" spans="2:6" ht="12" customHeight="1" x14ac:dyDescent="0.2">
      <c r="B38" s="21">
        <v>44322</v>
      </c>
      <c r="C38" s="19">
        <v>112078</v>
      </c>
      <c r="D38" s="56"/>
      <c r="E38" s="23">
        <v>32.03</v>
      </c>
      <c r="F38" s="20">
        <f t="shared" si="1"/>
        <v>816.5</v>
      </c>
    </row>
    <row r="39" spans="2:6" ht="12" customHeight="1" x14ac:dyDescent="0.2">
      <c r="B39" s="21">
        <v>44322</v>
      </c>
      <c r="C39" s="19">
        <v>112074</v>
      </c>
      <c r="D39" s="27"/>
      <c r="E39" s="20">
        <v>47.53</v>
      </c>
      <c r="F39" s="25">
        <f t="shared" ref="F39:F47" si="2">E39+F38</f>
        <v>864.03</v>
      </c>
    </row>
    <row r="40" spans="2:6" ht="12" customHeight="1" x14ac:dyDescent="0.2">
      <c r="B40" s="21">
        <v>44322</v>
      </c>
      <c r="C40" s="19">
        <v>112070</v>
      </c>
      <c r="D40" s="53"/>
      <c r="E40" s="23">
        <v>42</v>
      </c>
      <c r="F40" s="20">
        <f t="shared" si="2"/>
        <v>906.03</v>
      </c>
    </row>
    <row r="41" spans="2:6" ht="12" customHeight="1" x14ac:dyDescent="0.2">
      <c r="B41" s="21">
        <v>44323</v>
      </c>
      <c r="C41" s="19">
        <v>112080</v>
      </c>
      <c r="D41" s="53"/>
      <c r="E41" s="23">
        <v>31.52</v>
      </c>
      <c r="F41" s="20">
        <f t="shared" si="2"/>
        <v>937.55</v>
      </c>
    </row>
    <row r="42" spans="2:6" ht="12" customHeight="1" x14ac:dyDescent="0.2">
      <c r="B42" s="21">
        <v>44323</v>
      </c>
      <c r="C42" s="19">
        <v>112091</v>
      </c>
      <c r="D42" s="53"/>
      <c r="E42" s="23">
        <v>43.6</v>
      </c>
      <c r="F42" s="20">
        <f t="shared" si="2"/>
        <v>981.15</v>
      </c>
    </row>
    <row r="43" spans="2:6" ht="12" customHeight="1" x14ac:dyDescent="0.2">
      <c r="B43" s="21">
        <v>44323</v>
      </c>
      <c r="C43" s="19">
        <v>112095</v>
      </c>
      <c r="D43" s="53"/>
      <c r="E43" s="23">
        <v>47.62</v>
      </c>
      <c r="F43" s="20">
        <f t="shared" si="2"/>
        <v>1028.77</v>
      </c>
    </row>
    <row r="44" spans="2:6" ht="12" customHeight="1" x14ac:dyDescent="0.2">
      <c r="B44" s="21">
        <v>44323</v>
      </c>
      <c r="C44" s="19">
        <v>112097</v>
      </c>
      <c r="D44" s="53"/>
      <c r="E44" s="23">
        <v>41.99</v>
      </c>
      <c r="F44" s="20">
        <f t="shared" si="2"/>
        <v>1070.76</v>
      </c>
    </row>
    <row r="45" spans="2:6" ht="12" customHeight="1" x14ac:dyDescent="0.2">
      <c r="B45" s="21">
        <v>44323</v>
      </c>
      <c r="C45" s="19">
        <v>112099</v>
      </c>
      <c r="D45" s="53"/>
      <c r="E45" s="23">
        <v>42.1</v>
      </c>
      <c r="F45" s="20">
        <f t="shared" si="2"/>
        <v>1112.8599999999999</v>
      </c>
    </row>
    <row r="46" spans="2:6" ht="12" customHeight="1" x14ac:dyDescent="0.2">
      <c r="B46" s="21">
        <v>44324</v>
      </c>
      <c r="C46" s="19">
        <v>112107</v>
      </c>
      <c r="D46" s="53"/>
      <c r="E46" s="23">
        <v>51</v>
      </c>
      <c r="F46" s="20">
        <f t="shared" si="2"/>
        <v>1163.8599999999999</v>
      </c>
    </row>
    <row r="47" spans="2:6" ht="12" customHeight="1" x14ac:dyDescent="0.2">
      <c r="B47" s="21">
        <v>44324</v>
      </c>
      <c r="C47" s="19">
        <v>112102</v>
      </c>
      <c r="D47" s="53"/>
      <c r="E47" s="23">
        <v>38.42</v>
      </c>
      <c r="F47" s="20">
        <f t="shared" si="2"/>
        <v>1202.28</v>
      </c>
    </row>
    <row r="48" spans="2:6" ht="12" customHeight="1" x14ac:dyDescent="0.2">
      <c r="B48" s="21">
        <v>44325</v>
      </c>
      <c r="C48" s="19">
        <v>112116</v>
      </c>
      <c r="D48" s="53"/>
      <c r="E48" s="23">
        <v>34.200000000000003</v>
      </c>
      <c r="F48" s="20">
        <f>E48+F47</f>
        <v>1236.48</v>
      </c>
    </row>
    <row r="49" spans="2:6" ht="12" customHeight="1" x14ac:dyDescent="0.2">
      <c r="B49" s="27"/>
      <c r="C49" s="19"/>
      <c r="D49" s="53"/>
      <c r="E49" s="23"/>
      <c r="F49" s="20"/>
    </row>
    <row r="50" spans="2:6" ht="17.25" customHeight="1" x14ac:dyDescent="0.2">
      <c r="B50" s="27" t="s">
        <v>4</v>
      </c>
      <c r="C50" s="26" t="s">
        <v>5</v>
      </c>
      <c r="D50" s="22" t="s">
        <v>6</v>
      </c>
      <c r="E50" s="23" t="s">
        <v>7</v>
      </c>
      <c r="F50" s="20" t="s">
        <v>2</v>
      </c>
    </row>
    <row r="51" spans="2:6" ht="15.75" customHeight="1" x14ac:dyDescent="0.2">
      <c r="B51" s="28"/>
      <c r="C51" s="29" t="s">
        <v>8</v>
      </c>
      <c r="D51" s="30" t="s">
        <v>9</v>
      </c>
      <c r="E51" s="31" t="s">
        <v>10</v>
      </c>
      <c r="F51" s="32" t="s">
        <v>11</v>
      </c>
    </row>
    <row r="52" spans="2:6" ht="3.75" customHeight="1" x14ac:dyDescent="0.2">
      <c r="B52" s="33"/>
      <c r="C52" s="34"/>
      <c r="D52" s="35"/>
      <c r="E52" s="36"/>
      <c r="F52" s="37"/>
    </row>
    <row r="53" spans="2:6" ht="16.5" customHeight="1" x14ac:dyDescent="0.2">
      <c r="B53" s="38">
        <f>SUM(VERSA5!E20:E46)</f>
        <v>3678.9399999999982</v>
      </c>
      <c r="C53" s="39"/>
      <c r="D53" s="40"/>
      <c r="E53" s="41"/>
      <c r="F53" s="42">
        <f>E53+B53</f>
        <v>3678.9399999999982</v>
      </c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</sheetData>
  <sortState xmlns:xlrd2="http://schemas.microsoft.com/office/spreadsheetml/2017/richdata2" ref="B20:E48">
    <sortCondition ref="C20:C48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J101"/>
  <sheetViews>
    <sheetView topLeftCell="A25" zoomScale="130" zoomScaleNormal="130" workbookViewId="0">
      <selection activeCell="E48" sqref="E48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22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44347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10" ht="1.5" customHeight="1" x14ac:dyDescent="0.2">
      <c r="B17" s="71"/>
      <c r="C17" s="71"/>
      <c r="D17" s="71"/>
      <c r="E17" s="57"/>
      <c r="F17" s="72"/>
      <c r="G17" s="44"/>
    </row>
    <row r="18" spans="2:10" ht="17.25" customHeight="1" x14ac:dyDescent="0.25">
      <c r="B18" s="60"/>
      <c r="C18" s="60"/>
      <c r="D18" s="60"/>
      <c r="E18" s="43">
        <f>SUM(B53:E53)</f>
        <v>3678.9399999999982</v>
      </c>
      <c r="F18" s="46"/>
      <c r="G18" s="44"/>
    </row>
    <row r="19" spans="2:10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">
      <c r="B20" s="73" t="s">
        <v>17</v>
      </c>
      <c r="C20" s="74"/>
      <c r="D20" s="75"/>
      <c r="E20" s="16">
        <f>SUM(VERSA1!E20:E48)</f>
        <v>1236.48</v>
      </c>
      <c r="F20" s="16">
        <f>E20</f>
        <v>1236.48</v>
      </c>
    </row>
    <row r="21" spans="2:10" ht="12" customHeight="1" x14ac:dyDescent="0.2">
      <c r="B21" s="17">
        <v>44325</v>
      </c>
      <c r="C21" s="18">
        <v>112112</v>
      </c>
      <c r="D21" s="19"/>
      <c r="E21" s="20">
        <v>35.79</v>
      </c>
      <c r="F21" s="20">
        <f>F20+E21</f>
        <v>1272.27</v>
      </c>
      <c r="J21" s="2"/>
    </row>
    <row r="22" spans="2:10" ht="12" customHeight="1" x14ac:dyDescent="0.2">
      <c r="B22" s="17">
        <v>44325</v>
      </c>
      <c r="C22" s="18">
        <v>112115</v>
      </c>
      <c r="D22" s="19"/>
      <c r="E22" s="20">
        <v>38.14</v>
      </c>
      <c r="F22" s="20">
        <f>E22+F21</f>
        <v>1310.4100000000001</v>
      </c>
    </row>
    <row r="23" spans="2:10" ht="12" customHeight="1" x14ac:dyDescent="0.2">
      <c r="B23" s="17">
        <v>44325</v>
      </c>
      <c r="C23" s="18">
        <v>112111</v>
      </c>
      <c r="D23" s="19"/>
      <c r="E23" s="20">
        <v>47.28</v>
      </c>
      <c r="F23" s="20">
        <f>E23+F22</f>
        <v>1357.69</v>
      </c>
    </row>
    <row r="24" spans="2:10" ht="11.25" customHeight="1" x14ac:dyDescent="0.2">
      <c r="B24" s="17">
        <v>44325</v>
      </c>
      <c r="C24" s="18">
        <v>112119</v>
      </c>
      <c r="D24" s="19"/>
      <c r="E24" s="20">
        <v>75.42</v>
      </c>
      <c r="F24" s="20">
        <f>E24+F23</f>
        <v>1433.1100000000001</v>
      </c>
    </row>
    <row r="25" spans="2:10" ht="12" customHeight="1" x14ac:dyDescent="0.2">
      <c r="B25" s="17">
        <v>44326</v>
      </c>
      <c r="C25" s="18">
        <v>112127</v>
      </c>
      <c r="D25" s="19"/>
      <c r="E25" s="20">
        <v>32.020000000000003</v>
      </c>
      <c r="F25" s="20">
        <f t="shared" ref="F25:F31" si="0">F24+E25</f>
        <v>1465.13</v>
      </c>
    </row>
    <row r="26" spans="2:10" ht="12" customHeight="1" x14ac:dyDescent="0.2">
      <c r="B26" s="17">
        <v>44326</v>
      </c>
      <c r="C26" s="18">
        <v>112132</v>
      </c>
      <c r="D26" s="19"/>
      <c r="E26" s="20">
        <v>38.28</v>
      </c>
      <c r="F26" s="20">
        <f t="shared" si="0"/>
        <v>1503.41</v>
      </c>
    </row>
    <row r="27" spans="2:10" ht="12" customHeight="1" x14ac:dyDescent="0.2">
      <c r="B27" s="17">
        <v>44328</v>
      </c>
      <c r="C27" s="18">
        <v>112153</v>
      </c>
      <c r="D27" s="19"/>
      <c r="E27" s="20">
        <v>46</v>
      </c>
      <c r="F27" s="20">
        <f t="shared" si="0"/>
        <v>1549.41</v>
      </c>
    </row>
    <row r="28" spans="2:10" ht="12" customHeight="1" x14ac:dyDescent="0.2">
      <c r="B28" s="17">
        <v>44328</v>
      </c>
      <c r="C28" s="18">
        <v>112154</v>
      </c>
      <c r="D28" s="19"/>
      <c r="E28" s="20">
        <v>54.22</v>
      </c>
      <c r="F28" s="20">
        <f t="shared" si="0"/>
        <v>1603.63</v>
      </c>
    </row>
    <row r="29" spans="2:10" ht="12" customHeight="1" x14ac:dyDescent="0.2">
      <c r="B29" s="17">
        <v>44328</v>
      </c>
      <c r="C29" s="18">
        <v>112156</v>
      </c>
      <c r="D29" s="19"/>
      <c r="E29" s="20">
        <v>44</v>
      </c>
      <c r="F29" s="20">
        <f t="shared" si="0"/>
        <v>1647.63</v>
      </c>
    </row>
    <row r="30" spans="2:10" ht="12" customHeight="1" x14ac:dyDescent="0.2">
      <c r="B30" s="17">
        <v>44329</v>
      </c>
      <c r="C30" s="55">
        <v>112170</v>
      </c>
      <c r="D30" s="19"/>
      <c r="E30" s="20">
        <v>44.94</v>
      </c>
      <c r="F30" s="20">
        <f t="shared" si="0"/>
        <v>1692.5700000000002</v>
      </c>
    </row>
    <row r="31" spans="2:10" ht="12" customHeight="1" x14ac:dyDescent="0.2">
      <c r="B31" s="17">
        <v>44329</v>
      </c>
      <c r="C31" s="55">
        <v>112175</v>
      </c>
      <c r="D31" s="19"/>
      <c r="E31" s="20">
        <v>50.05</v>
      </c>
      <c r="F31" s="20">
        <f t="shared" si="0"/>
        <v>1742.6200000000001</v>
      </c>
    </row>
    <row r="32" spans="2:10" ht="12" customHeight="1" x14ac:dyDescent="0.2">
      <c r="B32" s="17">
        <v>44329</v>
      </c>
      <c r="C32" s="53">
        <v>112176</v>
      </c>
      <c r="D32" s="53"/>
      <c r="E32" s="23">
        <v>29.21</v>
      </c>
      <c r="F32" s="20">
        <f>E32+F31</f>
        <v>1771.8300000000002</v>
      </c>
    </row>
    <row r="33" spans="2:6" ht="12" customHeight="1" x14ac:dyDescent="0.2">
      <c r="B33" s="21">
        <v>44329</v>
      </c>
      <c r="C33" s="19">
        <v>112177</v>
      </c>
      <c r="D33" s="53"/>
      <c r="E33" s="23">
        <v>43</v>
      </c>
      <c r="F33" s="20">
        <f>E33+F32</f>
        <v>1814.8300000000002</v>
      </c>
    </row>
    <row r="34" spans="2:6" ht="12" customHeight="1" x14ac:dyDescent="0.2">
      <c r="B34" s="21">
        <v>44330</v>
      </c>
      <c r="C34" s="19">
        <v>112199</v>
      </c>
      <c r="D34" s="53"/>
      <c r="E34" s="23">
        <v>43.85</v>
      </c>
      <c r="F34" s="20">
        <f t="shared" ref="F34:F48" si="1">E34+F33</f>
        <v>1858.68</v>
      </c>
    </row>
    <row r="35" spans="2:6" ht="12" customHeight="1" x14ac:dyDescent="0.2">
      <c r="B35" s="21">
        <v>44330</v>
      </c>
      <c r="C35" s="19">
        <v>112198</v>
      </c>
      <c r="D35" s="53"/>
      <c r="E35" s="23">
        <v>36.11</v>
      </c>
      <c r="F35" s="20">
        <f t="shared" si="1"/>
        <v>1894.79</v>
      </c>
    </row>
    <row r="36" spans="2:6" ht="12" customHeight="1" x14ac:dyDescent="0.2">
      <c r="B36" s="21">
        <v>44330</v>
      </c>
      <c r="C36" s="19">
        <v>112194</v>
      </c>
      <c r="D36" s="53"/>
      <c r="E36" s="23">
        <v>31.09</v>
      </c>
      <c r="F36" s="20">
        <f t="shared" si="1"/>
        <v>1925.8799999999999</v>
      </c>
    </row>
    <row r="37" spans="2:6" ht="12" customHeight="1" x14ac:dyDescent="0.2">
      <c r="B37" s="21">
        <v>44330</v>
      </c>
      <c r="C37" s="19">
        <v>112190</v>
      </c>
      <c r="D37" s="53"/>
      <c r="E37" s="23">
        <v>40.31</v>
      </c>
      <c r="F37" s="20">
        <f t="shared" si="1"/>
        <v>1966.1899999999998</v>
      </c>
    </row>
    <row r="38" spans="2:6" ht="12" customHeight="1" x14ac:dyDescent="0.2">
      <c r="B38" s="21">
        <v>44331</v>
      </c>
      <c r="C38" s="19">
        <v>112200</v>
      </c>
      <c r="D38" s="53"/>
      <c r="E38" s="23">
        <v>34.130000000000003</v>
      </c>
      <c r="F38" s="20">
        <f t="shared" si="1"/>
        <v>2000.32</v>
      </c>
    </row>
    <row r="39" spans="2:6" ht="12" customHeight="1" x14ac:dyDescent="0.2">
      <c r="B39" s="21">
        <v>44331</v>
      </c>
      <c r="C39" s="19">
        <v>112204</v>
      </c>
      <c r="D39" s="53"/>
      <c r="E39" s="23">
        <v>37</v>
      </c>
      <c r="F39" s="20">
        <f t="shared" si="1"/>
        <v>2037.32</v>
      </c>
    </row>
    <row r="40" spans="2:6" ht="12" customHeight="1" x14ac:dyDescent="0.2">
      <c r="B40" s="21">
        <v>44331</v>
      </c>
      <c r="C40" s="19">
        <v>112205</v>
      </c>
      <c r="D40" s="27"/>
      <c r="E40" s="20">
        <v>34</v>
      </c>
      <c r="F40" s="25">
        <f t="shared" si="1"/>
        <v>2071.3199999999997</v>
      </c>
    </row>
    <row r="41" spans="2:6" ht="12" customHeight="1" x14ac:dyDescent="0.2">
      <c r="B41" s="21">
        <v>44331</v>
      </c>
      <c r="C41" s="19">
        <v>112212</v>
      </c>
      <c r="D41" s="53"/>
      <c r="E41" s="23">
        <v>36.1</v>
      </c>
      <c r="F41" s="20">
        <f t="shared" si="1"/>
        <v>2107.4199999999996</v>
      </c>
    </row>
    <row r="42" spans="2:6" ht="12" customHeight="1" x14ac:dyDescent="0.2">
      <c r="B42" s="21">
        <v>44331</v>
      </c>
      <c r="C42" s="19">
        <v>112207</v>
      </c>
      <c r="D42" s="56"/>
      <c r="E42" s="23">
        <v>36.25</v>
      </c>
      <c r="F42" s="20">
        <f t="shared" si="1"/>
        <v>2143.6699999999996</v>
      </c>
    </row>
    <row r="43" spans="2:6" ht="12" customHeight="1" x14ac:dyDescent="0.2">
      <c r="B43" s="21">
        <v>44331</v>
      </c>
      <c r="C43" s="19">
        <v>112206</v>
      </c>
      <c r="D43" s="53"/>
      <c r="E43" s="23">
        <v>66.34</v>
      </c>
      <c r="F43" s="20">
        <f t="shared" si="1"/>
        <v>2210.0099999999998</v>
      </c>
    </row>
    <row r="44" spans="2:6" ht="12" customHeight="1" x14ac:dyDescent="0.2">
      <c r="B44" s="21">
        <v>44332</v>
      </c>
      <c r="C44" s="19">
        <v>112213</v>
      </c>
      <c r="D44" s="53"/>
      <c r="E44" s="23">
        <v>39.409999999999997</v>
      </c>
      <c r="F44" s="20">
        <f t="shared" si="1"/>
        <v>2249.4199999999996</v>
      </c>
    </row>
    <row r="45" spans="2:6" ht="12" customHeight="1" x14ac:dyDescent="0.2">
      <c r="B45" s="21">
        <v>44334</v>
      </c>
      <c r="C45" s="19">
        <v>112246</v>
      </c>
      <c r="D45" s="53"/>
      <c r="E45" s="23">
        <v>35.369999999999997</v>
      </c>
      <c r="F45" s="20">
        <f t="shared" si="1"/>
        <v>2284.7899999999995</v>
      </c>
    </row>
    <row r="46" spans="2:6" ht="12" customHeight="1" x14ac:dyDescent="0.2">
      <c r="B46" s="21">
        <v>44334</v>
      </c>
      <c r="C46" s="19">
        <v>112250</v>
      </c>
      <c r="D46" s="53"/>
      <c r="E46" s="23">
        <v>68.540000000000006</v>
      </c>
      <c r="F46" s="20">
        <f t="shared" si="1"/>
        <v>2353.3299999999995</v>
      </c>
    </row>
    <row r="47" spans="2:6" ht="12" customHeight="1" x14ac:dyDescent="0.2">
      <c r="B47" s="21">
        <v>44334</v>
      </c>
      <c r="C47" s="19">
        <v>112254</v>
      </c>
      <c r="D47" s="53"/>
      <c r="E47" s="23">
        <v>43.96</v>
      </c>
      <c r="F47" s="20">
        <f t="shared" si="1"/>
        <v>2397.2899999999995</v>
      </c>
    </row>
    <row r="48" spans="2:6" ht="12" customHeight="1" x14ac:dyDescent="0.2">
      <c r="B48" s="21">
        <v>44335</v>
      </c>
      <c r="C48" s="19">
        <v>112263</v>
      </c>
      <c r="D48" s="53"/>
      <c r="E48" s="23">
        <v>71.72</v>
      </c>
      <c r="F48" s="20">
        <f t="shared" si="1"/>
        <v>2469.0099999999993</v>
      </c>
    </row>
    <row r="49" spans="2:6" ht="12" customHeight="1" x14ac:dyDescent="0.2">
      <c r="B49" s="27"/>
      <c r="C49" s="19"/>
      <c r="D49" s="53"/>
      <c r="E49" s="23"/>
      <c r="F49" s="20"/>
    </row>
    <row r="50" spans="2:6" ht="17.25" customHeight="1" x14ac:dyDescent="0.2">
      <c r="B50" s="27" t="s">
        <v>4</v>
      </c>
      <c r="C50" s="26" t="s">
        <v>5</v>
      </c>
      <c r="D50" s="22" t="s">
        <v>6</v>
      </c>
      <c r="E50" s="23" t="s">
        <v>7</v>
      </c>
      <c r="F50" s="20" t="s">
        <v>2</v>
      </c>
    </row>
    <row r="51" spans="2:6" ht="15.75" customHeight="1" x14ac:dyDescent="0.2">
      <c r="B51" s="28"/>
      <c r="C51" s="29" t="s">
        <v>8</v>
      </c>
      <c r="D51" s="30" t="s">
        <v>9</v>
      </c>
      <c r="E51" s="31" t="s">
        <v>10</v>
      </c>
      <c r="F51" s="32" t="s">
        <v>11</v>
      </c>
    </row>
    <row r="52" spans="2:6" ht="3.75" customHeight="1" x14ac:dyDescent="0.2">
      <c r="B52" s="33"/>
      <c r="C52" s="34"/>
      <c r="D52" s="35"/>
      <c r="E52" s="36"/>
      <c r="F52" s="37"/>
    </row>
    <row r="53" spans="2:6" ht="16.5" customHeight="1" x14ac:dyDescent="0.2">
      <c r="B53" s="38">
        <f>SUM(VERSA5!E20:E46)</f>
        <v>3678.9399999999982</v>
      </c>
      <c r="C53" s="39"/>
      <c r="D53" s="40"/>
      <c r="E53" s="41"/>
      <c r="F53" s="42">
        <f>E53+B53</f>
        <v>3678.9399999999982</v>
      </c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</sheetData>
  <sortState xmlns:xlrd2="http://schemas.microsoft.com/office/spreadsheetml/2017/richdata2" ref="B21:E48">
    <sortCondition ref="C21:C48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5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J99"/>
  <sheetViews>
    <sheetView topLeftCell="A32" zoomScale="160" zoomScaleNormal="160" workbookViewId="0">
      <selection activeCell="B49" sqref="B49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22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44347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10" ht="1.5" customHeight="1" x14ac:dyDescent="0.2">
      <c r="B17" s="71"/>
      <c r="C17" s="71"/>
      <c r="D17" s="71"/>
      <c r="E17" s="57"/>
      <c r="F17" s="72"/>
      <c r="G17" s="44"/>
    </row>
    <row r="18" spans="2:10" ht="17.25" customHeight="1" x14ac:dyDescent="0.25">
      <c r="B18" s="60"/>
      <c r="C18" s="60"/>
      <c r="D18" s="60"/>
      <c r="E18" s="43">
        <f>SUM(B51:E51)</f>
        <v>3678.9399999999982</v>
      </c>
      <c r="F18" s="46"/>
      <c r="G18" s="44"/>
    </row>
    <row r="19" spans="2:10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">
      <c r="B20" s="73" t="s">
        <v>17</v>
      </c>
      <c r="C20" s="74"/>
      <c r="D20" s="75"/>
      <c r="E20" s="16">
        <f>SUM(VERSA2!E20:E48)</f>
        <v>2469.0099999999993</v>
      </c>
      <c r="F20" s="16">
        <f>E20</f>
        <v>2469.0099999999993</v>
      </c>
    </row>
    <row r="21" spans="2:10" ht="12" customHeight="1" x14ac:dyDescent="0.2">
      <c r="B21" s="17">
        <v>44335</v>
      </c>
      <c r="C21" s="18">
        <v>112267</v>
      </c>
      <c r="D21" s="19"/>
      <c r="E21" s="20">
        <v>47.52</v>
      </c>
      <c r="F21" s="20">
        <f>F20+E21</f>
        <v>2516.5299999999993</v>
      </c>
      <c r="J21" s="2"/>
    </row>
    <row r="22" spans="2:10" ht="12" customHeight="1" x14ac:dyDescent="0.2">
      <c r="B22" s="17">
        <v>44336</v>
      </c>
      <c r="C22" s="18">
        <v>112276</v>
      </c>
      <c r="D22" s="19"/>
      <c r="E22" s="20">
        <v>44.43</v>
      </c>
      <c r="F22" s="20">
        <f>E22+F21</f>
        <v>2560.9599999999991</v>
      </c>
    </row>
    <row r="23" spans="2:10" ht="11.25" customHeight="1" x14ac:dyDescent="0.2">
      <c r="B23" s="17">
        <v>44337</v>
      </c>
      <c r="C23" s="18">
        <v>112286</v>
      </c>
      <c r="D23" s="19"/>
      <c r="E23" s="20">
        <v>33.15</v>
      </c>
      <c r="F23" s="20">
        <f>E23+F22</f>
        <v>2594.1099999999992</v>
      </c>
    </row>
    <row r="24" spans="2:10" ht="12" customHeight="1" x14ac:dyDescent="0.2">
      <c r="B24" s="17">
        <v>44338</v>
      </c>
      <c r="C24" s="18">
        <v>112303</v>
      </c>
      <c r="D24" s="19"/>
      <c r="E24" s="20">
        <v>41.63</v>
      </c>
      <c r="F24" s="20">
        <f t="shared" ref="F24:F30" si="0">F23+E24</f>
        <v>2635.7399999999993</v>
      </c>
    </row>
    <row r="25" spans="2:10" ht="12" customHeight="1" x14ac:dyDescent="0.2">
      <c r="B25" s="17">
        <v>44338</v>
      </c>
      <c r="C25" s="18">
        <v>112300</v>
      </c>
      <c r="D25" s="19"/>
      <c r="E25" s="20">
        <v>49.45</v>
      </c>
      <c r="F25" s="20">
        <f t="shared" si="0"/>
        <v>2685.1899999999991</v>
      </c>
    </row>
    <row r="26" spans="2:10" ht="12" customHeight="1" x14ac:dyDescent="0.2">
      <c r="B26" s="17">
        <v>44338</v>
      </c>
      <c r="C26" s="55">
        <v>112299</v>
      </c>
      <c r="D26" s="19"/>
      <c r="E26" s="20">
        <v>42.58</v>
      </c>
      <c r="F26" s="20">
        <f t="shared" si="0"/>
        <v>2727.7699999999991</v>
      </c>
    </row>
    <row r="27" spans="2:10" ht="12" customHeight="1" x14ac:dyDescent="0.2">
      <c r="B27" s="17">
        <v>44339</v>
      </c>
      <c r="C27" s="18">
        <v>112311</v>
      </c>
      <c r="D27" s="19"/>
      <c r="E27" s="20">
        <v>45</v>
      </c>
      <c r="F27" s="20">
        <f t="shared" si="0"/>
        <v>2772.7699999999991</v>
      </c>
    </row>
    <row r="28" spans="2:10" ht="12" customHeight="1" x14ac:dyDescent="0.2">
      <c r="B28" s="17">
        <v>44339</v>
      </c>
      <c r="C28" s="18">
        <v>112310</v>
      </c>
      <c r="D28" s="19"/>
      <c r="E28" s="20">
        <v>32.22</v>
      </c>
      <c r="F28" s="20">
        <f t="shared" si="0"/>
        <v>2804.9899999999989</v>
      </c>
    </row>
    <row r="29" spans="2:10" ht="12" customHeight="1" x14ac:dyDescent="0.2">
      <c r="B29" s="17">
        <v>44339</v>
      </c>
      <c r="C29" s="18">
        <v>112308</v>
      </c>
      <c r="D29" s="19"/>
      <c r="E29" s="20">
        <v>40.5</v>
      </c>
      <c r="F29" s="20">
        <f t="shared" si="0"/>
        <v>2845.4899999999989</v>
      </c>
    </row>
    <row r="30" spans="2:10" ht="12" customHeight="1" x14ac:dyDescent="0.2">
      <c r="B30" s="17">
        <v>44339</v>
      </c>
      <c r="C30" s="18">
        <v>112306</v>
      </c>
      <c r="D30" s="19"/>
      <c r="E30" s="20">
        <v>27.42</v>
      </c>
      <c r="F30" s="20">
        <f t="shared" si="0"/>
        <v>2872.9099999999989</v>
      </c>
    </row>
    <row r="31" spans="2:10" ht="12" customHeight="1" x14ac:dyDescent="0.2">
      <c r="B31" s="21">
        <v>44339</v>
      </c>
      <c r="C31" s="19">
        <v>112304</v>
      </c>
      <c r="D31" s="53"/>
      <c r="E31" s="23">
        <v>16.02</v>
      </c>
      <c r="F31" s="20">
        <f t="shared" ref="F31:F46" si="1">E31+F30</f>
        <v>2888.9299999999989</v>
      </c>
    </row>
    <row r="32" spans="2:10" ht="12" customHeight="1" x14ac:dyDescent="0.2">
      <c r="B32" s="21">
        <v>44340</v>
      </c>
      <c r="C32" s="19">
        <v>112333</v>
      </c>
      <c r="D32" s="53"/>
      <c r="E32" s="23">
        <v>36.31</v>
      </c>
      <c r="F32" s="20">
        <f t="shared" si="1"/>
        <v>2925.2399999999989</v>
      </c>
    </row>
    <row r="33" spans="2:6" ht="12" customHeight="1" x14ac:dyDescent="0.2">
      <c r="B33" s="21">
        <v>44340</v>
      </c>
      <c r="C33" s="19">
        <v>112332</v>
      </c>
      <c r="D33" s="53"/>
      <c r="E33" s="23">
        <v>36.81</v>
      </c>
      <c r="F33" s="20">
        <f t="shared" si="1"/>
        <v>2962.0499999999988</v>
      </c>
    </row>
    <row r="34" spans="2:6" ht="12" customHeight="1" x14ac:dyDescent="0.2">
      <c r="B34" s="21">
        <v>44340</v>
      </c>
      <c r="C34" s="19">
        <v>112315</v>
      </c>
      <c r="D34" s="53"/>
      <c r="E34" s="23">
        <v>45.48</v>
      </c>
      <c r="F34" s="20">
        <f t="shared" si="1"/>
        <v>3007.5299999999988</v>
      </c>
    </row>
    <row r="35" spans="2:6" ht="12" customHeight="1" x14ac:dyDescent="0.2">
      <c r="B35" s="21">
        <v>44341</v>
      </c>
      <c r="C35" s="19">
        <v>112338</v>
      </c>
      <c r="D35" s="53"/>
      <c r="E35" s="23">
        <v>61.66</v>
      </c>
      <c r="F35" s="20">
        <f t="shared" si="1"/>
        <v>3069.1899999999987</v>
      </c>
    </row>
    <row r="36" spans="2:6" ht="12" customHeight="1" x14ac:dyDescent="0.2">
      <c r="B36" s="21">
        <v>44341</v>
      </c>
      <c r="C36" s="19">
        <v>112350</v>
      </c>
      <c r="D36" s="53"/>
      <c r="E36" s="23">
        <v>43.51</v>
      </c>
      <c r="F36" s="20">
        <f t="shared" si="1"/>
        <v>3112.6999999999989</v>
      </c>
    </row>
    <row r="37" spans="2:6" ht="12" customHeight="1" x14ac:dyDescent="0.2">
      <c r="B37" s="21">
        <v>44342</v>
      </c>
      <c r="C37" s="19">
        <v>112359</v>
      </c>
      <c r="D37" s="53"/>
      <c r="E37" s="23">
        <v>30</v>
      </c>
      <c r="F37" s="20">
        <f t="shared" si="1"/>
        <v>3142.6999999999989</v>
      </c>
    </row>
    <row r="38" spans="2:6" ht="12" customHeight="1" x14ac:dyDescent="0.2">
      <c r="B38" s="21">
        <v>44342</v>
      </c>
      <c r="C38" s="19">
        <v>112360</v>
      </c>
      <c r="D38" s="24"/>
      <c r="E38" s="20">
        <v>76.239999999999995</v>
      </c>
      <c r="F38" s="25">
        <f t="shared" si="1"/>
        <v>3218.9399999999987</v>
      </c>
    </row>
    <row r="39" spans="2:6" ht="12" customHeight="1" x14ac:dyDescent="0.2">
      <c r="B39" s="21">
        <v>44342</v>
      </c>
      <c r="C39" s="19">
        <v>112367</v>
      </c>
      <c r="D39" s="53"/>
      <c r="E39" s="23">
        <v>46.74</v>
      </c>
      <c r="F39" s="20">
        <f t="shared" si="1"/>
        <v>3265.6799999999985</v>
      </c>
    </row>
    <row r="40" spans="2:6" ht="12" customHeight="1" x14ac:dyDescent="0.2">
      <c r="B40" s="21">
        <v>44343</v>
      </c>
      <c r="C40" s="19">
        <v>112376</v>
      </c>
      <c r="D40" s="53"/>
      <c r="E40" s="23">
        <v>42.51</v>
      </c>
      <c r="F40" s="20">
        <f t="shared" si="1"/>
        <v>3308.1899999999987</v>
      </c>
    </row>
    <row r="41" spans="2:6" ht="12" customHeight="1" x14ac:dyDescent="0.2">
      <c r="B41" s="21">
        <v>44343</v>
      </c>
      <c r="C41" s="19">
        <v>112368</v>
      </c>
      <c r="D41" s="53"/>
      <c r="E41" s="23">
        <v>39.33</v>
      </c>
      <c r="F41" s="20">
        <f t="shared" si="1"/>
        <v>3347.5199999999986</v>
      </c>
    </row>
    <row r="42" spans="2:6" ht="12" customHeight="1" x14ac:dyDescent="0.2">
      <c r="B42" s="21">
        <v>44344</v>
      </c>
      <c r="C42" s="19">
        <v>112391</v>
      </c>
      <c r="D42" s="53"/>
      <c r="E42" s="23">
        <v>42.91</v>
      </c>
      <c r="F42" s="20">
        <f t="shared" si="1"/>
        <v>3390.4299999999985</v>
      </c>
    </row>
    <row r="43" spans="2:6" ht="12" customHeight="1" x14ac:dyDescent="0.2">
      <c r="B43" s="21">
        <v>44344</v>
      </c>
      <c r="C43" s="19">
        <v>112382</v>
      </c>
      <c r="D43" s="53"/>
      <c r="E43" s="23">
        <v>34.119999999999997</v>
      </c>
      <c r="F43" s="20">
        <f t="shared" si="1"/>
        <v>3424.5499999999984</v>
      </c>
    </row>
    <row r="44" spans="2:6" ht="12" customHeight="1" x14ac:dyDescent="0.2">
      <c r="B44" s="21">
        <v>44345</v>
      </c>
      <c r="C44" s="19">
        <v>112401</v>
      </c>
      <c r="D44" s="53"/>
      <c r="E44" s="23">
        <v>58.24</v>
      </c>
      <c r="F44" s="20">
        <f t="shared" si="1"/>
        <v>3482.7899999999981</v>
      </c>
    </row>
    <row r="45" spans="2:6" ht="12" customHeight="1" x14ac:dyDescent="0.2">
      <c r="B45" s="21">
        <v>44345</v>
      </c>
      <c r="C45" s="19">
        <v>112408</v>
      </c>
      <c r="D45" s="53"/>
      <c r="E45" s="23">
        <v>33.4</v>
      </c>
      <c r="F45" s="20">
        <f t="shared" si="1"/>
        <v>3516.1899999999982</v>
      </c>
    </row>
    <row r="46" spans="2:6" ht="12" customHeight="1" x14ac:dyDescent="0.2">
      <c r="B46" s="21">
        <v>44347</v>
      </c>
      <c r="C46" s="19">
        <v>112413</v>
      </c>
      <c r="D46" s="53"/>
      <c r="E46" s="23">
        <v>42.44</v>
      </c>
      <c r="F46" s="20">
        <f t="shared" si="1"/>
        <v>3558.6299999999983</v>
      </c>
    </row>
    <row r="47" spans="2:6" ht="12" customHeight="1" x14ac:dyDescent="0.2">
      <c r="B47" s="27"/>
      <c r="C47" s="19"/>
      <c r="D47" s="53"/>
      <c r="E47" s="23"/>
      <c r="F47" s="20"/>
    </row>
    <row r="48" spans="2:6" ht="17.25" customHeight="1" x14ac:dyDescent="0.2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">
      <c r="B50" s="33"/>
      <c r="C50" s="34"/>
      <c r="D50" s="35"/>
      <c r="E50" s="36"/>
      <c r="F50" s="37"/>
    </row>
    <row r="51" spans="2:6" ht="16.5" customHeight="1" x14ac:dyDescent="0.2">
      <c r="B51" s="38">
        <f>SUM(VERSA5!E20:E46)</f>
        <v>3678.9399999999982</v>
      </c>
      <c r="C51" s="39"/>
      <c r="D51" s="40"/>
      <c r="E51" s="41"/>
      <c r="F51" s="42">
        <f>E51+B51</f>
        <v>3678.9399999999982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1:E46">
    <sortCondition ref="C21:C46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J99"/>
  <sheetViews>
    <sheetView topLeftCell="A7" zoomScale="115" zoomScaleNormal="115" workbookViewId="0">
      <selection activeCell="F7" sqref="F7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22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44347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10" ht="1.5" customHeight="1" x14ac:dyDescent="0.2">
      <c r="B17" s="71"/>
      <c r="C17" s="71"/>
      <c r="D17" s="71"/>
      <c r="E17" s="57"/>
      <c r="F17" s="72"/>
      <c r="G17" s="44"/>
    </row>
    <row r="18" spans="2:10" ht="17.25" customHeight="1" x14ac:dyDescent="0.25">
      <c r="B18" s="60"/>
      <c r="C18" s="60"/>
      <c r="D18" s="60"/>
      <c r="E18" s="43">
        <f>SUM(B51:E51)</f>
        <v>3678.9399999999982</v>
      </c>
      <c r="F18" s="46"/>
      <c r="G18" s="44"/>
    </row>
    <row r="19" spans="2:10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">
      <c r="B20" s="73" t="s">
        <v>17</v>
      </c>
      <c r="C20" s="74"/>
      <c r="D20" s="75"/>
      <c r="E20" s="16">
        <f>SUM(VERSA3!E20:E46)</f>
        <v>3558.6299999999983</v>
      </c>
      <c r="F20" s="16">
        <f>E20</f>
        <v>3558.6299999999983</v>
      </c>
    </row>
    <row r="21" spans="2:10" ht="12" customHeight="1" x14ac:dyDescent="0.2">
      <c r="B21" s="17">
        <v>44346</v>
      </c>
      <c r="C21" s="18">
        <v>112409</v>
      </c>
      <c r="D21" s="19"/>
      <c r="E21" s="20">
        <v>27.96</v>
      </c>
      <c r="F21" s="20">
        <f>F20+E21</f>
        <v>3586.5899999999983</v>
      </c>
      <c r="J21" s="2"/>
    </row>
    <row r="22" spans="2:10" ht="12" customHeight="1" x14ac:dyDescent="0.2">
      <c r="B22" s="17">
        <v>44347</v>
      </c>
      <c r="C22" s="18">
        <v>112414</v>
      </c>
      <c r="D22" s="19"/>
      <c r="E22" s="20">
        <v>50.38</v>
      </c>
      <c r="F22" s="20">
        <f>E22+F21</f>
        <v>3636.9699999999984</v>
      </c>
    </row>
    <row r="23" spans="2:10" ht="11.25" customHeight="1" x14ac:dyDescent="0.2">
      <c r="B23" s="17">
        <v>44347</v>
      </c>
      <c r="C23" s="18">
        <v>112419</v>
      </c>
      <c r="D23" s="19"/>
      <c r="E23" s="20">
        <v>41.97</v>
      </c>
      <c r="F23" s="20">
        <f>E23+F22</f>
        <v>3678.9399999999982</v>
      </c>
    </row>
    <row r="24" spans="2:10" ht="12" customHeight="1" x14ac:dyDescent="0.2">
      <c r="B24" s="17"/>
      <c r="C24" s="18"/>
      <c r="D24" s="19"/>
      <c r="E24" s="20"/>
      <c r="F24" s="20"/>
    </row>
    <row r="25" spans="2:10" ht="12" customHeight="1" x14ac:dyDescent="0.2">
      <c r="B25" s="17"/>
      <c r="C25" s="18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3"/>
      <c r="E31" s="23"/>
      <c r="F31" s="20"/>
    </row>
    <row r="32" spans="2:10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7"/>
      <c r="C47" s="19"/>
      <c r="D47" s="53"/>
      <c r="E47" s="23"/>
      <c r="F47" s="20"/>
    </row>
    <row r="48" spans="2:6" ht="17.25" customHeight="1" x14ac:dyDescent="0.2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">
      <c r="B50" s="33"/>
      <c r="C50" s="34"/>
      <c r="D50" s="35"/>
      <c r="E50" s="36"/>
      <c r="F50" s="37"/>
    </row>
    <row r="51" spans="2:6" ht="16.5" customHeight="1" x14ac:dyDescent="0.2">
      <c r="B51" s="38">
        <f>SUM(VERSA5!E20:E46)</f>
        <v>3678.9399999999982</v>
      </c>
      <c r="C51" s="39"/>
      <c r="D51" s="40"/>
      <c r="E51" s="41"/>
      <c r="F51" s="42">
        <f>E51+B51</f>
        <v>3678.9399999999982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1:E34">
    <sortCondition ref="C21:C34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03E1-278F-416A-95E3-EFBDDD515CED}">
  <sheetPr codeName="Sheet6">
    <pageSetUpPr fitToPage="1"/>
  </sheetPr>
  <dimension ref="B1:G98"/>
  <sheetViews>
    <sheetView topLeftCell="A4" workbookViewId="0">
      <selection activeCell="I14" sqref="I14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21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44196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7" ht="1.5" customHeight="1" x14ac:dyDescent="0.2">
      <c r="B17" s="71"/>
      <c r="C17" s="71"/>
      <c r="D17" s="71"/>
      <c r="E17" s="57"/>
      <c r="F17" s="72"/>
      <c r="G17" s="44"/>
    </row>
    <row r="18" spans="2:7" ht="17.25" customHeight="1" x14ac:dyDescent="0.25">
      <c r="B18" s="60"/>
      <c r="C18" s="60"/>
      <c r="D18" s="60"/>
      <c r="E18" s="43">
        <f>SUM(B50:E50)</f>
        <v>3678.9399999999982</v>
      </c>
      <c r="F18" s="46"/>
      <c r="G18" s="44"/>
    </row>
    <row r="19" spans="2:7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7" ht="12" customHeight="1" x14ac:dyDescent="0.2">
      <c r="B20" s="73" t="s">
        <v>17</v>
      </c>
      <c r="C20" s="74"/>
      <c r="D20" s="75"/>
      <c r="E20" s="16">
        <f>SUM(VERSA4!E20:E46)</f>
        <v>3678.9399999999982</v>
      </c>
      <c r="F20" s="16">
        <f>E20</f>
        <v>3678.9399999999982</v>
      </c>
    </row>
    <row r="21" spans="2:7" ht="12" customHeight="1" x14ac:dyDescent="0.2">
      <c r="B21" s="17"/>
      <c r="C21" s="18"/>
      <c r="D21" s="19"/>
      <c r="E21" s="20"/>
      <c r="F21" s="20">
        <f>E21+F20</f>
        <v>3678.9399999999982</v>
      </c>
    </row>
    <row r="22" spans="2:7" ht="11.25" customHeight="1" x14ac:dyDescent="0.2">
      <c r="B22" s="17"/>
      <c r="C22" s="18"/>
      <c r="D22" s="19"/>
      <c r="E22" s="20"/>
      <c r="F22" s="20">
        <f>E22+F21</f>
        <v>3678.9399999999982</v>
      </c>
    </row>
    <row r="23" spans="2:7" ht="12" customHeight="1" x14ac:dyDescent="0.2">
      <c r="B23" s="17"/>
      <c r="C23" s="18"/>
      <c r="D23" s="19"/>
      <c r="E23" s="20"/>
      <c r="F23" s="20">
        <f t="shared" ref="F23:F25" si="0">F22+E23</f>
        <v>3678.9399999999982</v>
      </c>
    </row>
    <row r="24" spans="2:7" ht="12" customHeight="1" x14ac:dyDescent="0.2">
      <c r="B24" s="17"/>
      <c r="C24" s="18"/>
      <c r="D24" s="19"/>
      <c r="E24" s="20"/>
      <c r="F24" s="20">
        <f t="shared" si="0"/>
        <v>3678.9399999999982</v>
      </c>
    </row>
    <row r="25" spans="2:7" ht="12" customHeight="1" x14ac:dyDescent="0.2">
      <c r="B25" s="17"/>
      <c r="C25" s="18"/>
      <c r="D25" s="19"/>
      <c r="E25" s="20"/>
      <c r="F25" s="20">
        <f t="shared" si="0"/>
        <v>3678.9399999999982</v>
      </c>
    </row>
    <row r="26" spans="2:7" ht="12" customHeight="1" x14ac:dyDescent="0.2">
      <c r="B26" s="17"/>
      <c r="C26" s="18"/>
      <c r="D26" s="19"/>
      <c r="E26" s="20"/>
      <c r="F26" s="20"/>
    </row>
    <row r="27" spans="2:7" ht="12" customHeight="1" x14ac:dyDescent="0.2">
      <c r="B27" s="17"/>
      <c r="C27" s="18"/>
      <c r="D27" s="19"/>
      <c r="E27" s="20"/>
      <c r="F27" s="20"/>
    </row>
    <row r="28" spans="2:7" ht="12" customHeight="1" x14ac:dyDescent="0.2">
      <c r="B28" s="17"/>
      <c r="C28" s="18"/>
      <c r="D28" s="19"/>
      <c r="E28" s="20"/>
      <c r="F28" s="20"/>
    </row>
    <row r="29" spans="2:7" ht="12" customHeight="1" x14ac:dyDescent="0.2">
      <c r="B29" s="17"/>
      <c r="C29" s="18"/>
      <c r="D29" s="19"/>
      <c r="E29" s="20"/>
      <c r="F29" s="20"/>
    </row>
    <row r="30" spans="2:7" ht="12" customHeight="1" x14ac:dyDescent="0.2">
      <c r="B30" s="21"/>
      <c r="C30" s="19"/>
      <c r="D30" s="53"/>
      <c r="E30" s="23"/>
      <c r="F30" s="20"/>
    </row>
    <row r="31" spans="2:7" ht="12" customHeight="1" x14ac:dyDescent="0.2">
      <c r="B31" s="21"/>
      <c r="C31" s="19"/>
      <c r="D31" s="53"/>
      <c r="E31" s="23"/>
      <c r="F31" s="20"/>
    </row>
    <row r="32" spans="2:7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24"/>
      <c r="E37" s="20"/>
      <c r="F37" s="25"/>
    </row>
    <row r="38" spans="2:6" ht="12" customHeight="1" x14ac:dyDescent="0.2">
      <c r="B38" s="21"/>
      <c r="C38" s="19"/>
      <c r="D38" s="53"/>
      <c r="E38" s="23"/>
      <c r="F38" s="20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7"/>
      <c r="C46" s="19"/>
      <c r="D46" s="53"/>
      <c r="E46" s="23"/>
      <c r="F46" s="20"/>
    </row>
    <row r="47" spans="2:6" ht="17.25" customHeight="1" x14ac:dyDescent="0.2">
      <c r="B47" s="27" t="s">
        <v>4</v>
      </c>
      <c r="C47" s="26" t="s">
        <v>5</v>
      </c>
      <c r="D47" s="22" t="s">
        <v>6</v>
      </c>
      <c r="E47" s="23" t="s">
        <v>7</v>
      </c>
      <c r="F47" s="20" t="s">
        <v>2</v>
      </c>
    </row>
    <row r="48" spans="2:6" ht="15.75" customHeight="1" x14ac:dyDescent="0.2">
      <c r="B48" s="28"/>
      <c r="C48" s="29" t="s">
        <v>8</v>
      </c>
      <c r="D48" s="30" t="s">
        <v>9</v>
      </c>
      <c r="E48" s="31" t="s">
        <v>10</v>
      </c>
      <c r="F48" s="32" t="s">
        <v>11</v>
      </c>
    </row>
    <row r="49" spans="2:6" ht="3.75" customHeight="1" x14ac:dyDescent="0.2">
      <c r="B49" s="33"/>
      <c r="C49" s="34"/>
      <c r="D49" s="35"/>
      <c r="E49" s="36"/>
      <c r="F49" s="37"/>
    </row>
    <row r="50" spans="2:6" ht="16.5" customHeight="1" x14ac:dyDescent="0.2">
      <c r="B50" s="38">
        <f>SUM(VERSA5!E20:E46)</f>
        <v>3678.9399999999982</v>
      </c>
      <c r="C50" s="39"/>
      <c r="D50" s="40"/>
      <c r="E50" s="41"/>
      <c r="F50" s="42">
        <f>E50+B50</f>
        <v>3678.9399999999982</v>
      </c>
    </row>
    <row r="51" spans="2:6" x14ac:dyDescent="0.2">
      <c r="B51"/>
      <c r="C51"/>
      <c r="E51"/>
      <c r="F51"/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</sheetData>
  <sortState xmlns:xlrd2="http://schemas.microsoft.com/office/spreadsheetml/2017/richdata2" ref="B21:E25">
    <sortCondition ref="C21:C25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J99"/>
  <sheetViews>
    <sheetView topLeftCell="A16" workbookViewId="0">
      <selection activeCell="B21" sqref="B21:E2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20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9">
        <v>44104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10" ht="1.5" customHeight="1" x14ac:dyDescent="0.2">
      <c r="B17" s="71"/>
      <c r="C17" s="71"/>
      <c r="D17" s="71"/>
      <c r="E17" s="57"/>
      <c r="F17" s="72"/>
      <c r="G17" s="44"/>
    </row>
    <row r="18" spans="2:10" ht="17.25" customHeight="1" x14ac:dyDescent="0.25">
      <c r="B18" s="60"/>
      <c r="C18" s="60"/>
      <c r="D18" s="60"/>
      <c r="E18" s="43">
        <f>SUM(B51:E51)</f>
        <v>3748.77</v>
      </c>
      <c r="F18" s="46"/>
      <c r="G18" s="44"/>
    </row>
    <row r="19" spans="2:10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">
      <c r="B20" s="73" t="s">
        <v>17</v>
      </c>
      <c r="C20" s="74"/>
      <c r="D20" s="75"/>
      <c r="E20" s="16">
        <v>3748.77</v>
      </c>
      <c r="F20" s="16">
        <f>E20</f>
        <v>3748.77</v>
      </c>
    </row>
    <row r="21" spans="2:10" ht="12" customHeight="1" x14ac:dyDescent="0.2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">
      <c r="B22" s="17"/>
      <c r="C22" s="18"/>
      <c r="D22" s="19"/>
      <c r="E22" s="20"/>
      <c r="F22" s="20">
        <f>E22+F21</f>
        <v>3748.77</v>
      </c>
    </row>
    <row r="23" spans="2:10" ht="11.25" customHeight="1" x14ac:dyDescent="0.2">
      <c r="B23" s="17"/>
      <c r="C23" s="18"/>
      <c r="D23" s="19"/>
      <c r="E23" s="20"/>
      <c r="F23" s="20">
        <f>E23+F22</f>
        <v>3748.77</v>
      </c>
    </row>
    <row r="24" spans="2:10" ht="12" customHeight="1" x14ac:dyDescent="0.2">
      <c r="B24" s="17"/>
      <c r="C24" s="18"/>
      <c r="D24" s="19"/>
      <c r="E24" s="20"/>
      <c r="F24" s="20"/>
    </row>
    <row r="25" spans="2:10" ht="12" customHeight="1" x14ac:dyDescent="0.2">
      <c r="B25" s="17"/>
      <c r="C25" s="18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3"/>
      <c r="E31" s="23"/>
      <c r="F31" s="20"/>
    </row>
    <row r="32" spans="2:10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7"/>
      <c r="C47" s="19"/>
      <c r="D47" s="53"/>
      <c r="E47" s="23"/>
      <c r="F47" s="20"/>
    </row>
    <row r="48" spans="2:6" ht="17.25" customHeight="1" x14ac:dyDescent="0.2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">
      <c r="B50" s="33"/>
      <c r="C50" s="34"/>
      <c r="D50" s="35"/>
      <c r="E50" s="36"/>
      <c r="F50" s="37"/>
    </row>
    <row r="51" spans="2:6" ht="16.5" customHeight="1" x14ac:dyDescent="0.2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VERSA1</vt:lpstr>
      <vt:lpstr>VERSA2</vt:lpstr>
      <vt:lpstr>VERSA3</vt:lpstr>
      <vt:lpstr>VERSA4</vt:lpstr>
      <vt:lpstr>VERSA5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Anas Abdalghani</cp:lastModifiedBy>
  <cp:lastPrinted>2021-06-05T01:15:57Z</cp:lastPrinted>
  <dcterms:created xsi:type="dcterms:W3CDTF">2009-06-28T21:18:08Z</dcterms:created>
  <dcterms:modified xsi:type="dcterms:W3CDTF">2021-06-05T01:16:19Z</dcterms:modified>
</cp:coreProperties>
</file>